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<sst xmlns="http://schemas.openxmlformats.org/spreadsheetml/2006/main" count="22" uniqueCount="22">
  <si>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Цена литра бензина</t>
  </si>
  <si>
    <t>Цена литра газа</t>
  </si>
  <si>
    <t>Срок владения ГБО (в месяцах)</t>
  </si>
  <si>
    <t>Деньги на бензин, потраченные на прогрев</t>
  </si>
  <si>
    <t>Пробег (км)</t>
  </si>
  <si>
    <t>Пробег на момент установки ГБО (км)</t>
  </si>
  <si>
    <t>Пробег на момент расчета (км)</t>
  </si>
  <si>
    <t>Расход бензина (литров на 100 км)</t>
  </si>
  <si>
    <t>Расход газа (литров на 100 км)</t>
  </si>
  <si>
    <t>Деньги, которые потрачены на газ для этого пробега</t>
  </si>
  <si>
    <t>Стоимость ГБО</t>
  </si>
  <si>
    <t>Средний пробег за месяц (км)</t>
  </si>
  <si>
    <t>Средняя экономия за месяц (руб)</t>
  </si>
  <si>
    <t>Деньги, которые могли были бы потрачены на бензин для этого пробега</t>
  </si>
  <si>
    <t>Кол-во литров бензина, уходящее на прогрев (в месяц)</t>
  </si>
  <si>
    <t>Очень грубо. Фактически около 15 литров</t>
  </si>
  <si>
    <t>Для расчета меняй цифры в зеленых клетках!</t>
  </si>
  <si>
    <t>На сколько процентов расход на газе больше, чем расход на бензине</t>
  </si>
  <si>
    <t>Прибыль от установки ГБО за весь срок владения</t>
  </si>
  <si>
    <t>Обычно расход на газе больше на 10-25%</t>
  </si>
  <si>
    <t>Вот столько Вы будете экономить в месяц, установив ГБО</t>
  </si>
  <si>
    <t>"А нах мне ставить газ?" - расчет экономической целесообразности от установки ГБО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</si>
</sst>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i/>
      <sz val="16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3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5.25390625" style="0" customWidth="1"/>
    <col min="2" max="2" width="13.00390625" style="0" customWidth="1"/>
    <col min="3" max="3" width="9.25390625" style="0" bestFit="1" customWidth="1"/>
  </cols>
  <sheetData>
    <row r="1" ht="23.25">
      <c r="A1" s="11" t="s">
        <v>21</v>
      </c>
    </row>
    <row r="2" ht="23.25">
      <c r="A2" s="11"/>
    </row>
    <row r="3" ht="20.25">
      <c r="A3" s="12" t="s">
        <v>16</v>
      </c>
    </row>
    <row r="5" spans="1:3" ht="12.75">
      <c r="A5" s="3" t="s">
        <v>5</v>
      </c>
      <c r="B5" s="4">
        <v>125000</v>
      </c>
      <c r="C5" s="3"/>
    </row>
    <row r="6" spans="1:3" ht="12.75">
      <c r="A6" s="3" t="s">
        <v>6</v>
      </c>
      <c r="B6" s="4">
        <v>156000</v>
      </c>
      <c r="C6" s="3"/>
    </row>
    <row r="7" spans="1:3" ht="12.75">
      <c r="A7" t="s">
        <v>2</v>
      </c>
      <c r="B7" s="2">
        <v>18</v>
      </c>
      <c r="C7" s="13"/>
    </row>
    <row r="8" spans="1:3" ht="12.75">
      <c r="A8" s="5" t="s">
        <v>10</v>
      </c>
      <c r="B8" s="4">
        <v>12300</v>
      </c>
      <c r="C8" s="5"/>
    </row>
    <row r="9" spans="1:3" ht="12.75">
      <c r="A9" t="s">
        <v>0</v>
      </c>
      <c r="B9" s="2">
        <v>19.4</v>
      </c>
      <c r="C9" s="13"/>
    </row>
    <row r="10" spans="1:3" ht="12.75">
      <c r="A10" t="s">
        <v>1</v>
      </c>
      <c r="B10" s="2">
        <v>10</v>
      </c>
      <c r="C10" s="13"/>
    </row>
    <row r="11" spans="1:4" ht="12.75">
      <c r="A11" t="s">
        <v>14</v>
      </c>
      <c r="B11" s="2">
        <v>10</v>
      </c>
      <c r="C11" s="13"/>
      <c r="D11" t="s">
        <v>15</v>
      </c>
    </row>
    <row r="12" spans="1:3" ht="12.75">
      <c r="A12" s="3" t="s">
        <v>7</v>
      </c>
      <c r="B12" s="4">
        <v>8.5</v>
      </c>
      <c r="C12" s="3"/>
    </row>
    <row r="13" spans="1:4" ht="12.75">
      <c r="A13" s="3" t="s">
        <v>17</v>
      </c>
      <c r="B13" s="6">
        <v>0.1</v>
      </c>
      <c r="C13" s="6">
        <v>0.25</v>
      </c>
      <c r="D13" t="s">
        <v>19</v>
      </c>
    </row>
    <row r="14" spans="1:3" ht="12.75">
      <c r="A14" t="s">
        <v>8</v>
      </c>
      <c r="B14">
        <f>$B12*(1+B13)</f>
        <v>9.350000000000001</v>
      </c>
      <c r="C14" s="7">
        <f>(1+C13)*B12</f>
        <v>10.625</v>
      </c>
    </row>
    <row r="17" spans="1:3" ht="12.75">
      <c r="A17" s="1" t="s">
        <v>4</v>
      </c>
      <c r="B17" s="1">
        <f>B6-B5</f>
        <v>31000</v>
      </c>
      <c r="C17" s="5"/>
    </row>
    <row r="18" spans="1:3" ht="12.75">
      <c r="A18" s="1" t="s">
        <v>3</v>
      </c>
      <c r="B18" s="1">
        <f>B11*B7*B9</f>
        <v>3491.9999999999995</v>
      </c>
      <c r="C18" s="5"/>
    </row>
    <row r="19" spans="1:3" ht="12.75">
      <c r="A19" s="1" t="s">
        <v>13</v>
      </c>
      <c r="B19" s="1">
        <f>B17/100*B12*B9</f>
        <v>51118.99999999999</v>
      </c>
      <c r="C19" s="5"/>
    </row>
    <row r="20" spans="1:3" ht="12.75">
      <c r="A20" s="10"/>
      <c r="B20" s="5"/>
      <c r="C20" s="5"/>
    </row>
    <row r="21" spans="1:3" ht="12.75">
      <c r="A21" s="1" t="s">
        <v>9</v>
      </c>
      <c r="B21" s="1">
        <f>B17/100*B14*B10</f>
        <v>28985.000000000004</v>
      </c>
      <c r="C21" s="1">
        <f>$B17/100*C14*$B10</f>
        <v>32937.5</v>
      </c>
    </row>
    <row r="23" spans="1:3" ht="12.75">
      <c r="A23" s="1" t="s">
        <v>18</v>
      </c>
      <c r="B23" s="1">
        <f>B19-B21-B8-B18</f>
        <v>6341.999999999989</v>
      </c>
      <c r="C23" s="1">
        <f>$B19-C21-$B8-$B18</f>
        <v>2389.499999999993</v>
      </c>
    </row>
    <row r="24" spans="1:3" ht="12.75">
      <c r="A24" s="1"/>
      <c r="B24" s="1"/>
      <c r="C24" s="1"/>
    </row>
    <row r="25" spans="1:3" ht="12.75">
      <c r="A25" s="1" t="s">
        <v>11</v>
      </c>
      <c r="B25" s="8">
        <f>B17/$B7</f>
        <v>1722.2222222222222</v>
      </c>
      <c r="C25" s="8">
        <f>$B17/$B7</f>
        <v>1722.2222222222222</v>
      </c>
    </row>
    <row r="26" spans="1:4" ht="12.75">
      <c r="A26" s="1" t="s">
        <v>12</v>
      </c>
      <c r="B26" s="9">
        <f>B23/B7</f>
        <v>352.33333333333275</v>
      </c>
      <c r="C26" s="9">
        <f>C23/$B7</f>
        <v>132.74999999999963</v>
      </c>
      <c r="D2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 Андреевич</dc:creator>
  <cp:keywords/>
  <dc:description/>
  <cp:lastModifiedBy>Георгий Андреевич</cp:lastModifiedBy>
  <dcterms:created xsi:type="dcterms:W3CDTF">2006-04-05T06:49:21Z</dcterms:created>
  <dcterms:modified xsi:type="dcterms:W3CDTF">2006-04-18T13:05:04Z</dcterms:modified>
  <cp:category/>
  <cp:version/>
  <cp:contentType/>
  <cp:contentStatus/>
</cp:coreProperties>
</file>